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416"/>
  <workbookPr date1904="1" showInkAnnotation="0" autoCompressPictures="0"/>
  <bookViews>
    <workbookView xWindow="940" yWindow="940" windowWidth="23000" windowHeight="16360"/>
  </bookViews>
  <sheets>
    <sheet name="auc" sheetId="9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9" l="1"/>
  <c r="C15" i="9"/>
  <c r="C17" i="9"/>
  <c r="C18" i="9"/>
  <c r="C9" i="9"/>
  <c r="C10" i="9"/>
  <c r="C12" i="9"/>
</calcChain>
</file>

<file path=xl/sharedStrings.xml><?xml version="1.0" encoding="utf-8"?>
<sst xmlns="http://schemas.openxmlformats.org/spreadsheetml/2006/main" count="13" uniqueCount="13">
  <si>
    <t>m</t>
  </si>
  <si>
    <t>b</t>
  </si>
  <si>
    <t>log(dA340)</t>
  </si>
  <si>
    <t>log(dA320)</t>
  </si>
  <si>
    <t>A340</t>
  </si>
  <si>
    <t>A320</t>
  </si>
  <si>
    <t>A280</t>
  </si>
  <si>
    <t>protein concentration (uM)</t>
  </si>
  <si>
    <t>corrected A280</t>
  </si>
  <si>
    <t>intermediate calculation steps</t>
  </si>
  <si>
    <t>pathlength (cm)</t>
  </si>
  <si>
    <t>extinction coefficient (1/(M*cm))</t>
  </si>
  <si>
    <t>scatter at 280 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</si>
</sst>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00000000000"/>
  </numFmts>
  <fonts count="6" x14ac:knownFonts="1">
    <font>
      <sz val="10"/>
      <name val="Arial"/>
    </font>
    <font>
      <b/>
      <sz val="10"/>
      <name val="Arial"/>
    </font>
    <font>
      <sz val="8"/>
      <name val="Verdana"/>
    </font>
    <font>
      <u/>
      <sz val="10"/>
      <color theme="10"/>
      <name val="Arial"/>
    </font>
    <font>
      <u/>
      <sz val="10"/>
      <color theme="11"/>
      <name val="Arial"/>
    </font>
    <font>
      <sz val="10"/>
      <color theme="0" tint="-0.49998474074526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2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1" fillId="0" borderId="0" xfId="0" applyFont="1"/>
    <xf numFmtId="0" fontId="5" fillId="0" borderId="0" xfId="0" applyFont="1"/>
    <xf numFmtId="164" fontId="5" fillId="0" borderId="0" xfId="0" applyNumberFormat="1" applyFont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8"/>
  <sheetViews>
    <sheetView tabSelected="1" workbookViewId="0">
      <selection activeCell="D13" sqref="D13"/>
    </sheetView>
  </sheetViews>
  <sheetFormatPr baseColWidth="10" defaultRowHeight="12" x14ac:dyDescent="0"/>
  <cols>
    <col min="1" max="1" width="4" customWidth="1"/>
    <col min="2" max="2" width="24.6640625" bestFit="1" customWidth="1"/>
    <col min="3" max="3" width="11.33203125" customWidth="1"/>
    <col min="4" max="4" width="17.5" bestFit="1" customWidth="1"/>
  </cols>
  <sheetData>
    <row r="3" spans="2:4">
      <c r="B3" t="s">
        <v>11</v>
      </c>
      <c r="C3">
        <v>4470</v>
      </c>
    </row>
    <row r="4" spans="2:4">
      <c r="B4" t="s">
        <v>10</v>
      </c>
      <c r="C4">
        <v>1</v>
      </c>
    </row>
    <row r="5" spans="2:4">
      <c r="B5" t="s">
        <v>4</v>
      </c>
      <c r="C5" s="3">
        <v>3.0000000000000001E-3</v>
      </c>
    </row>
    <row r="6" spans="2:4">
      <c r="B6" t="s">
        <v>5</v>
      </c>
      <c r="C6" s="3">
        <v>6.0000000000000001E-3</v>
      </c>
      <c r="D6" s="2"/>
    </row>
    <row r="7" spans="2:4">
      <c r="B7" t="s">
        <v>6</v>
      </c>
      <c r="C7" s="3">
        <v>0.223</v>
      </c>
      <c r="D7" s="4"/>
    </row>
    <row r="9" spans="2:4">
      <c r="B9" t="s">
        <v>12</v>
      </c>
      <c r="C9" s="2">
        <f>10^(LOG(280)*$C17+$C18)</f>
        <v>2.7618363142870483E-2</v>
      </c>
    </row>
    <row r="10" spans="2:4">
      <c r="B10" t="s">
        <v>8</v>
      </c>
      <c r="C10" s="2">
        <f>C7-C9</f>
        <v>0.19538163685712953</v>
      </c>
      <c r="D10" s="1"/>
    </row>
    <row r="12" spans="2:4">
      <c r="B12" s="5" t="s">
        <v>7</v>
      </c>
      <c r="C12" s="1">
        <f>C10/(C4*C3)*1000000</f>
        <v>43.709538446785132</v>
      </c>
    </row>
    <row r="14" spans="2:4">
      <c r="B14" s="6" t="s">
        <v>9</v>
      </c>
    </row>
    <row r="15" spans="2:4">
      <c r="B15" s="6" t="s">
        <v>2</v>
      </c>
      <c r="C15" s="7">
        <f>LOG(C5)</f>
        <v>-2.5228787452803374</v>
      </c>
    </row>
    <row r="16" spans="2:4">
      <c r="B16" s="6" t="s">
        <v>3</v>
      </c>
      <c r="C16" s="7">
        <f>LOG(C6)</f>
        <v>-2.2218487496163561</v>
      </c>
    </row>
    <row r="17" spans="2:3">
      <c r="B17" s="6" t="s">
        <v>0</v>
      </c>
      <c r="C17" s="7">
        <f>(C16-C15)/(LOG(320)-LOG(340))</f>
        <v>-11.433426878252959</v>
      </c>
    </row>
    <row r="18" spans="2:3">
      <c r="B18" s="6" t="s">
        <v>1</v>
      </c>
      <c r="C18" s="7">
        <f>C15-C17*LOG(340)</f>
        <v>26.420600346561272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auc</vt:lpstr>
    </vt:vector>
  </TitlesOfParts>
  <Company>University of Oregon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Harms</dc:creator>
  <cp:lastModifiedBy>Michael Harms</cp:lastModifiedBy>
  <cp:lastPrinted>2009-09-21T17:14:52Z</cp:lastPrinted>
  <dcterms:created xsi:type="dcterms:W3CDTF">2009-09-21T15:32:36Z</dcterms:created>
  <dcterms:modified xsi:type="dcterms:W3CDTF">2014-03-03T05:43:03Z</dcterms:modified>
</cp:coreProperties>
</file>